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9D21218-F3A2-4AB0-854E-D063A6C163A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<sst xmlns="http://schemas.openxmlformats.org/spreadsheetml/2006/main" count="726" uniqueCount="426">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</sst>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304</v>
      </c>
      <c r="B10" s="178"/>
      <c r="C10" s="184" t="str">
        <f>VLOOKUP(A10,listado,2,0)</f>
        <v>G. PROYECTOS SINGULARES</v>
      </c>
      <c r="D10" s="184"/>
      <c r="E10" s="184"/>
      <c r="F10" s="184"/>
      <c r="G10" s="184" t="str">
        <f>VLOOKUP(A10,listado,3,0)</f>
        <v>Experto/a 3</v>
      </c>
      <c r="H10" s="184"/>
      <c r="I10" s="189" t="str">
        <f>VLOOKUP(A10,listado,4,0)</f>
        <v>Experto/a en cálculo de estructuras</v>
      </c>
      <c r="J10" s="190"/>
      <c r="K10" s="184" t="str">
        <f>VLOOKUP(A10,listado,5,0)</f>
        <v>Santander</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6 años de experiencia trabajando en el diseño y cálculo estructural de proyectos de Ingeniería civil.
Al menos 6 años de experiencia trabajando con software de cálculo estructural CUBUS (Statik, Fagus, Cedrus, Pyrus), SAP2000.</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Oqe/o8NebR8UAXsh7PvCaFTV/r+5xCuNJBZYO0Y4j4Z9wXqFwgLPsXanTNBkNY/n/5KuDjebAS+XF6+iFQPYuQ==" saltValue="Vb96F/QRmg7RPoVmcLTfp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2026-05-28T14:43:58Z</dcterms:modified>
</cp:coreProperties>
</file>